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TU DELFT\Siva Papers\Chapter 4 - Biohubs TEE and LCA\Excel sheet for Chapter 4\New folder\"/>
    </mc:Choice>
  </mc:AlternateContent>
  <xr:revisionPtr revIDLastSave="0" documentId="13_ncr:1_{B91A9F78-8099-4F28-A31C-A5740A54E46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1" l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17" i="1"/>
  <c r="E17" i="1"/>
  <c r="F18" i="1" s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17" i="1"/>
  <c r="F20" i="1" l="1"/>
  <c r="F19" i="1"/>
</calcChain>
</file>

<file path=xl/sharedStrings.xml><?xml version="1.0" encoding="utf-8"?>
<sst xmlns="http://schemas.openxmlformats.org/spreadsheetml/2006/main" count="66" uniqueCount="58">
  <si>
    <t>SimaPro 9.3.0.4</t>
  </si>
  <si>
    <t>Impact assessment</t>
  </si>
  <si>
    <t>Date:</t>
  </si>
  <si>
    <t>Time:</t>
  </si>
  <si>
    <t>Project</t>
  </si>
  <si>
    <t>Effective LCA with SimaPro</t>
  </si>
  <si>
    <t xml:space="preserve">Calculation: </t>
  </si>
  <si>
    <t>Analyze</t>
  </si>
  <si>
    <t xml:space="preserve">Results: </t>
  </si>
  <si>
    <t xml:space="preserve">Product: </t>
  </si>
  <si>
    <t>1 MJ Heavy fuel oil, burned in refinery furnace {GLO}| market for | Cut-off, S (of project Ecoinvent 3 - allocation, cut-off by classification - system)</t>
  </si>
  <si>
    <t xml:space="preserve">Method: </t>
  </si>
  <si>
    <t>ReCiPe 2016 Midpoint (H) V1.04 / World (2010) H</t>
  </si>
  <si>
    <t xml:space="preserve">Indicator: </t>
  </si>
  <si>
    <t>Characterization</t>
  </si>
  <si>
    <t xml:space="preserve">Skip categories: </t>
  </si>
  <si>
    <t>Never</t>
  </si>
  <si>
    <t xml:space="preserve">Exclude infrastructure processes: </t>
  </si>
  <si>
    <t>No</t>
  </si>
  <si>
    <t xml:space="preserve">Exclude long-term emissions: </t>
  </si>
  <si>
    <t xml:space="preserve">Sorted on item: </t>
  </si>
  <si>
    <t>Impact category</t>
  </si>
  <si>
    <t xml:space="preserve">Sort order: </t>
  </si>
  <si>
    <t>Ascending</t>
  </si>
  <si>
    <t>Unit</t>
  </si>
  <si>
    <t>Total</t>
  </si>
  <si>
    <t>Heavy fuel oil, burned in refinery furnace {GLO}| market for | Cut-off, S</t>
  </si>
  <si>
    <t>Global warming</t>
  </si>
  <si>
    <t>kg CO2 eq</t>
  </si>
  <si>
    <t>Stratospheric ozone depletion</t>
  </si>
  <si>
    <t>kg CFC11 eq</t>
  </si>
  <si>
    <t>Ionizing radiation</t>
  </si>
  <si>
    <t>kBq Co-60 eq</t>
  </si>
  <si>
    <t>Ozone formation, Human health</t>
  </si>
  <si>
    <t>kg NOx eq</t>
  </si>
  <si>
    <t>Fine particulate matter formation</t>
  </si>
  <si>
    <t>kg PM2.5 eq</t>
  </si>
  <si>
    <t>Ozone formation, Terrestrial ecosystems</t>
  </si>
  <si>
    <t>Terrestrial acidification</t>
  </si>
  <si>
    <t>kg SO2 eq</t>
  </si>
  <si>
    <t>Freshwater eutrophication</t>
  </si>
  <si>
    <t>kg P eq</t>
  </si>
  <si>
    <t>Marine eutrophication</t>
  </si>
  <si>
    <t>kg N eq</t>
  </si>
  <si>
    <t>Terrestrial ecotoxicity</t>
  </si>
  <si>
    <t>kg 1,4-DCB</t>
  </si>
  <si>
    <t>Freshwater ecotoxicity</t>
  </si>
  <si>
    <t>Marine ecotoxicity</t>
  </si>
  <si>
    <t>Human carcinogenic toxicity</t>
  </si>
  <si>
    <t>Human non-carcinogenic toxicity</t>
  </si>
  <si>
    <t>Land use</t>
  </si>
  <si>
    <t>m2a crop eq</t>
  </si>
  <si>
    <t>Mineral resource scarcity</t>
  </si>
  <si>
    <t>kg Cu eq</t>
  </si>
  <si>
    <t>Fossil resource scarcity</t>
  </si>
  <si>
    <t>kg oil eq</t>
  </si>
  <si>
    <t>Water consumption</t>
  </si>
  <si>
    <t>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</si>
</sst>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abSelected="1" workbookViewId="0">
      <selection activeCell="J17" sqref="J17"/>
    </sheetView>
  </sheetViews>
  <sheetFormatPr defaultRowHeight="14.5" x14ac:dyDescent="0.35"/>
  <sheetData>
    <row r="1" spans="1:6" x14ac:dyDescent="0.35">
      <c r="A1" t="s">
        <v>0</v>
      </c>
      <c r="B1" t="s">
        <v>1</v>
      </c>
      <c r="C1" t="s">
        <v>2</v>
      </c>
      <c r="D1" s="1">
        <v>45698</v>
      </c>
      <c r="E1" t="s">
        <v>3</v>
      </c>
      <c r="F1" s="2">
        <v>0.78463189814814804</v>
      </c>
    </row>
    <row r="2" spans="1:6" x14ac:dyDescent="0.35">
      <c r="A2" t="s">
        <v>4</v>
      </c>
      <c r="B2" t="s">
        <v>5</v>
      </c>
    </row>
    <row r="5" spans="1:6" x14ac:dyDescent="0.35">
      <c r="A5" t="s">
        <v>6</v>
      </c>
      <c r="B5" t="s">
        <v>7</v>
      </c>
    </row>
    <row r="6" spans="1:6" x14ac:dyDescent="0.35">
      <c r="A6" t="s">
        <v>8</v>
      </c>
      <c r="B6" t="s">
        <v>1</v>
      </c>
    </row>
    <row r="7" spans="1:6" x14ac:dyDescent="0.35">
      <c r="A7" t="s">
        <v>9</v>
      </c>
      <c r="B7" t="s">
        <v>10</v>
      </c>
    </row>
    <row r="8" spans="1:6" x14ac:dyDescent="0.35">
      <c r="A8" t="s">
        <v>11</v>
      </c>
      <c r="B8" t="s">
        <v>12</v>
      </c>
    </row>
    <row r="9" spans="1:6" x14ac:dyDescent="0.35">
      <c r="A9" t="s">
        <v>13</v>
      </c>
      <c r="B9" t="s">
        <v>14</v>
      </c>
    </row>
    <row r="10" spans="1:6" x14ac:dyDescent="0.35">
      <c r="A10" t="s">
        <v>15</v>
      </c>
      <c r="B10" t="s">
        <v>16</v>
      </c>
    </row>
    <row r="11" spans="1:6" x14ac:dyDescent="0.35">
      <c r="A11" t="s">
        <v>17</v>
      </c>
      <c r="B11" t="s">
        <v>18</v>
      </c>
    </row>
    <row r="12" spans="1:6" x14ac:dyDescent="0.35">
      <c r="A12" t="s">
        <v>19</v>
      </c>
      <c r="B12" t="s">
        <v>18</v>
      </c>
    </row>
    <row r="13" spans="1:6" x14ac:dyDescent="0.35">
      <c r="A13" t="s">
        <v>20</v>
      </c>
      <c r="B13" t="s">
        <v>21</v>
      </c>
    </row>
    <row r="14" spans="1:6" x14ac:dyDescent="0.35">
      <c r="A14" t="s">
        <v>22</v>
      </c>
      <c r="B14" t="s">
        <v>23</v>
      </c>
    </row>
    <row r="16" spans="1:6" x14ac:dyDescent="0.35">
      <c r="A16" t="s">
        <v>21</v>
      </c>
      <c r="B16" t="s">
        <v>24</v>
      </c>
      <c r="C16" t="s">
        <v>25</v>
      </c>
      <c r="D16" t="s">
        <v>26</v>
      </c>
    </row>
    <row r="17" spans="1:10" x14ac:dyDescent="0.35">
      <c r="A17" t="s">
        <v>27</v>
      </c>
      <c r="B17" t="s">
        <v>28</v>
      </c>
      <c r="C17">
        <v>8.3789537348054693E-2</v>
      </c>
      <c r="D17">
        <v>8.3789537348054693E-2</v>
      </c>
      <c r="E17">
        <f>(0.0946838)/D17</f>
        <v>1.1300193675338182</v>
      </c>
      <c r="F17">
        <f>D17*$E$17</f>
        <v>9.4683799999999999E-2</v>
      </c>
      <c r="G17">
        <v>0.36450807732205898</v>
      </c>
      <c r="H17">
        <f>((40.02)*D17+G17)</f>
        <v>3.7177653619912081</v>
      </c>
      <c r="I17">
        <f>H17/40.02</f>
        <v>9.2897685207176603E-2</v>
      </c>
      <c r="J17">
        <f>I17*$E$17</f>
        <v>0.10497618348316944</v>
      </c>
    </row>
    <row r="18" spans="1:10" x14ac:dyDescent="0.35">
      <c r="A18" t="s">
        <v>29</v>
      </c>
      <c r="B18" t="s">
        <v>30</v>
      </c>
      <c r="C18">
        <v>1.8885475945914799E-8</v>
      </c>
      <c r="D18">
        <v>1.8885475945914799E-8</v>
      </c>
      <c r="F18">
        <f t="shared" ref="F18:F34" si="0">D18*$E$17</f>
        <v>2.1340953583977777E-8</v>
      </c>
      <c r="G18">
        <v>7.93990161743042E-7</v>
      </c>
      <c r="H18">
        <f t="shared" ref="H18:H34" si="1">((40.02)*D18+G18)</f>
        <v>1.5497869090985523E-6</v>
      </c>
      <c r="I18">
        <f t="shared" ref="I18:I34" si="2">H18/40.02</f>
        <v>3.8725310072427588E-8</v>
      </c>
      <c r="J18">
        <f t="shared" ref="J18:J34" si="3">I18*$E$17</f>
        <v>4.3760350395595623E-8</v>
      </c>
    </row>
    <row r="19" spans="1:10" x14ac:dyDescent="0.35">
      <c r="A19" t="s">
        <v>31</v>
      </c>
      <c r="B19" t="s">
        <v>32</v>
      </c>
      <c r="C19">
        <v>6.7551203757348205E-4</v>
      </c>
      <c r="D19">
        <v>6.7551203757348205E-4</v>
      </c>
      <c r="F19">
        <f t="shared" si="0"/>
        <v>7.6334168546026695E-4</v>
      </c>
      <c r="G19">
        <v>2.9451638845116101E-2</v>
      </c>
      <c r="H19">
        <f t="shared" si="1"/>
        <v>5.6485630588806859E-2</v>
      </c>
      <c r="I19">
        <f t="shared" si="2"/>
        <v>1.411435047196573E-3</v>
      </c>
      <c r="J19">
        <f t="shared" si="3"/>
        <v>1.5949489393481363E-3</v>
      </c>
    </row>
    <row r="20" spans="1:10" x14ac:dyDescent="0.35">
      <c r="A20" t="s">
        <v>33</v>
      </c>
      <c r="B20" t="s">
        <v>34</v>
      </c>
      <c r="C20">
        <v>1.7248374716030701E-4</v>
      </c>
      <c r="D20">
        <v>1.7248374716030701E-4</v>
      </c>
      <c r="F20">
        <f t="shared" si="0"/>
        <v>1.9490997487595313E-4</v>
      </c>
      <c r="G20">
        <v>1.8394634790545299E-3</v>
      </c>
      <c r="H20">
        <f t="shared" si="1"/>
        <v>8.7422630404100157E-3</v>
      </c>
      <c r="I20">
        <f t="shared" si="2"/>
        <v>2.1844735233408333E-4</v>
      </c>
      <c r="J20">
        <f t="shared" si="3"/>
        <v>2.4684973892399799E-4</v>
      </c>
    </row>
    <row r="21" spans="1:10" x14ac:dyDescent="0.35">
      <c r="A21" t="s">
        <v>35</v>
      </c>
      <c r="B21" t="s">
        <v>36</v>
      </c>
      <c r="C21">
        <v>3.1064622457182498E-4</v>
      </c>
      <c r="D21">
        <v>3.1064622457182498E-4</v>
      </c>
      <c r="F21">
        <f t="shared" si="0"/>
        <v>3.5103625021742213E-4</v>
      </c>
      <c r="G21">
        <v>1.1129012563861501E-3</v>
      </c>
      <c r="H21">
        <f t="shared" si="1"/>
        <v>1.3544963163750586E-2</v>
      </c>
      <c r="I21">
        <f t="shared" si="2"/>
        <v>3.3845485166793065E-4</v>
      </c>
      <c r="J21">
        <f t="shared" si="3"/>
        <v>3.8246053742054724E-4</v>
      </c>
    </row>
    <row r="22" spans="1:10" x14ac:dyDescent="0.35">
      <c r="A22" t="s">
        <v>37</v>
      </c>
      <c r="B22" t="s">
        <v>34</v>
      </c>
      <c r="C22">
        <v>1.7572804125920601E-4</v>
      </c>
      <c r="D22">
        <v>1.7572804125920601E-4</v>
      </c>
      <c r="F22">
        <f t="shared" si="0"/>
        <v>1.9857609004168467E-4</v>
      </c>
      <c r="G22">
        <v>1.9541532494331301E-3</v>
      </c>
      <c r="H22">
        <f t="shared" si="1"/>
        <v>8.9867894606265545E-3</v>
      </c>
      <c r="I22">
        <f t="shared" si="2"/>
        <v>2.2455745778677047E-4</v>
      </c>
      <c r="J22">
        <f t="shared" si="3"/>
        <v>2.5375427642320846E-4</v>
      </c>
    </row>
    <row r="23" spans="1:10" x14ac:dyDescent="0.35">
      <c r="A23" t="s">
        <v>38</v>
      </c>
      <c r="B23" t="s">
        <v>39</v>
      </c>
      <c r="C23">
        <v>9.3569195687487697E-4</v>
      </c>
      <c r="D23">
        <v>9.3569195687487697E-4</v>
      </c>
      <c r="F23">
        <f t="shared" si="0"/>
        <v>1.0573500333142291E-3</v>
      </c>
      <c r="G23">
        <v>3.2241586004707499E-3</v>
      </c>
      <c r="H23">
        <f t="shared" si="1"/>
        <v>4.0670550714603328E-2</v>
      </c>
      <c r="I23">
        <f t="shared" si="2"/>
        <v>1.0162556400450606E-3</v>
      </c>
      <c r="J23">
        <f t="shared" si="3"/>
        <v>1.1483885556163949E-3</v>
      </c>
    </row>
    <row r="24" spans="1:10" x14ac:dyDescent="0.35">
      <c r="A24" t="s">
        <v>40</v>
      </c>
      <c r="B24" t="s">
        <v>41</v>
      </c>
      <c r="C24">
        <v>6.6145052901002405E-7</v>
      </c>
      <c r="D24">
        <v>6.6145052901002405E-7</v>
      </c>
      <c r="F24">
        <f t="shared" si="0"/>
        <v>7.4745190844681684E-7</v>
      </c>
      <c r="G24">
        <v>3.6741960381082697E-5</v>
      </c>
      <c r="H24">
        <f t="shared" si="1"/>
        <v>6.3213210552063854E-5</v>
      </c>
      <c r="I24">
        <f t="shared" si="2"/>
        <v>1.5795404935548188E-6</v>
      </c>
      <c r="J24">
        <f t="shared" si="3"/>
        <v>1.7849113495208713E-6</v>
      </c>
    </row>
    <row r="25" spans="1:10" x14ac:dyDescent="0.35">
      <c r="A25" t="s">
        <v>42</v>
      </c>
      <c r="B25" t="s">
        <v>43</v>
      </c>
      <c r="C25">
        <v>5.3074658501366498E-8</v>
      </c>
      <c r="D25">
        <v>5.3074658501366498E-8</v>
      </c>
      <c r="F25">
        <f t="shared" si="0"/>
        <v>5.9975392031787557E-8</v>
      </c>
      <c r="G25">
        <v>2.9464025083724701E-6</v>
      </c>
      <c r="H25">
        <f t="shared" si="1"/>
        <v>5.0704503415971575E-6</v>
      </c>
      <c r="I25">
        <f t="shared" si="2"/>
        <v>1.2669790958513637E-7</v>
      </c>
      <c r="J25">
        <f t="shared" si="3"/>
        <v>1.4317109165725267E-7</v>
      </c>
    </row>
    <row r="26" spans="1:10" x14ac:dyDescent="0.35">
      <c r="A26" t="s">
        <v>44</v>
      </c>
      <c r="B26" t="s">
        <v>45</v>
      </c>
      <c r="C26">
        <v>0.376413407288893</v>
      </c>
      <c r="D26">
        <v>0.376413407288893</v>
      </c>
      <c r="F26">
        <f t="shared" si="0"/>
        <v>0.42535444043584436</v>
      </c>
      <c r="G26">
        <v>0.94078544276185005</v>
      </c>
      <c r="H26">
        <f t="shared" si="1"/>
        <v>16.00485000246335</v>
      </c>
      <c r="I26">
        <f t="shared" si="2"/>
        <v>0.39992128941687527</v>
      </c>
      <c r="J26">
        <f t="shared" si="3"/>
        <v>0.45191880253016642</v>
      </c>
    </row>
    <row r="27" spans="1:10" x14ac:dyDescent="0.35">
      <c r="A27" t="s">
        <v>46</v>
      </c>
      <c r="B27" t="s">
        <v>45</v>
      </c>
      <c r="C27">
        <v>1.06864058312284E-4</v>
      </c>
      <c r="D27">
        <v>1.06864058312284E-4</v>
      </c>
      <c r="F27">
        <f t="shared" si="0"/>
        <v>1.2075845558614422E-4</v>
      </c>
      <c r="G27">
        <v>5.3483966246109698E-3</v>
      </c>
      <c r="H27">
        <f t="shared" si="1"/>
        <v>9.6250962382685747E-3</v>
      </c>
      <c r="I27">
        <f t="shared" si="2"/>
        <v>2.405071523805241E-4</v>
      </c>
      <c r="J27">
        <f t="shared" si="3"/>
        <v>2.7177774022039947E-4</v>
      </c>
    </row>
    <row r="28" spans="1:10" x14ac:dyDescent="0.35">
      <c r="A28" t="s">
        <v>47</v>
      </c>
      <c r="B28" t="s">
        <v>45</v>
      </c>
      <c r="C28">
        <v>3.9956934630623402E-4</v>
      </c>
      <c r="D28">
        <v>3.9956934630623402E-4</v>
      </c>
      <c r="F28">
        <f t="shared" si="0"/>
        <v>4.5152109999887173E-4</v>
      </c>
      <c r="G28">
        <v>8.8215911829458496E-3</v>
      </c>
      <c r="H28">
        <f t="shared" si="1"/>
        <v>2.4812356422121335E-2</v>
      </c>
      <c r="I28">
        <f t="shared" si="2"/>
        <v>6.1999891109748453E-4</v>
      </c>
      <c r="J28">
        <f t="shared" si="3"/>
        <v>7.0061077739003543E-4</v>
      </c>
    </row>
    <row r="29" spans="1:10" x14ac:dyDescent="0.35">
      <c r="A29" t="s">
        <v>48</v>
      </c>
      <c r="B29" t="s">
        <v>45</v>
      </c>
      <c r="C29">
        <v>3.7496046507443998E-4</v>
      </c>
      <c r="D29">
        <v>3.7496046507443998E-4</v>
      </c>
      <c r="F29">
        <f t="shared" si="0"/>
        <v>4.2371258759360498E-4</v>
      </c>
      <c r="G29">
        <v>9.1562591545065602E-3</v>
      </c>
      <c r="H29">
        <f t="shared" si="1"/>
        <v>2.4162176966785649E-2</v>
      </c>
      <c r="I29">
        <f t="shared" si="2"/>
        <v>6.0375254789569327E-4</v>
      </c>
      <c r="J29">
        <f t="shared" si="3"/>
        <v>6.8225207232002253E-4</v>
      </c>
    </row>
    <row r="30" spans="1:10" x14ac:dyDescent="0.35">
      <c r="A30" t="s">
        <v>49</v>
      </c>
      <c r="B30" t="s">
        <v>45</v>
      </c>
      <c r="C30">
        <v>9.7686827344176004E-3</v>
      </c>
      <c r="D30">
        <v>9.7686827344176004E-3</v>
      </c>
      <c r="F30">
        <f t="shared" si="0"/>
        <v>1.1038800685185106E-2</v>
      </c>
      <c r="G30">
        <v>0.145561793557557</v>
      </c>
      <c r="H30">
        <f t="shared" si="1"/>
        <v>0.5365044765889494</v>
      </c>
      <c r="I30">
        <f t="shared" si="2"/>
        <v>1.3405908960243611E-2</v>
      </c>
      <c r="J30">
        <f t="shared" si="3"/>
        <v>1.5148936764470431E-2</v>
      </c>
    </row>
    <row r="31" spans="1:10" x14ac:dyDescent="0.35">
      <c r="A31" t="s">
        <v>50</v>
      </c>
      <c r="B31" t="s">
        <v>51</v>
      </c>
      <c r="C31">
        <v>8.5358674925892604E-5</v>
      </c>
      <c r="D31">
        <v>8.5358674925892604E-5</v>
      </c>
      <c r="F31">
        <f t="shared" si="0"/>
        <v>9.6456955853281941E-5</v>
      </c>
      <c r="G31">
        <v>4.8899003476072797E-3</v>
      </c>
      <c r="H31">
        <f t="shared" si="1"/>
        <v>8.3059545181415027E-3</v>
      </c>
      <c r="I31">
        <f t="shared" si="2"/>
        <v>2.0754509040833339E-4</v>
      </c>
      <c r="J31">
        <f t="shared" si="3"/>
        <v>2.3452997179797399E-4</v>
      </c>
    </row>
    <row r="32" spans="1:10" x14ac:dyDescent="0.35">
      <c r="A32" t="s">
        <v>52</v>
      </c>
      <c r="B32" t="s">
        <v>53</v>
      </c>
      <c r="C32">
        <v>1.5639778317089202E-5</v>
      </c>
      <c r="D32">
        <v>1.5639778317089202E-5</v>
      </c>
      <c r="F32">
        <f t="shared" si="0"/>
        <v>1.7673252402246261E-5</v>
      </c>
      <c r="G32">
        <v>8.4086656980907504E-4</v>
      </c>
      <c r="H32">
        <f t="shared" si="1"/>
        <v>1.4667704980589849E-3</v>
      </c>
      <c r="I32">
        <f t="shared" si="2"/>
        <v>3.6650936982983128E-5</v>
      </c>
      <c r="J32">
        <f t="shared" si="3"/>
        <v>4.1416268629032421E-5</v>
      </c>
    </row>
    <row r="33" spans="1:10" x14ac:dyDescent="0.35">
      <c r="A33" t="s">
        <v>54</v>
      </c>
      <c r="B33" t="s">
        <v>55</v>
      </c>
      <c r="C33">
        <v>2.54234115702008E-2</v>
      </c>
      <c r="D33">
        <v>2.54234115702008E-2</v>
      </c>
      <c r="F33">
        <f t="shared" si="0"/>
        <v>2.8728947463110263E-2</v>
      </c>
      <c r="G33">
        <v>1.05648639202926</v>
      </c>
      <c r="H33">
        <f t="shared" si="1"/>
        <v>2.0739313230686962</v>
      </c>
      <c r="I33">
        <f t="shared" si="2"/>
        <v>5.1822371890772018E-2</v>
      </c>
      <c r="J33">
        <f t="shared" si="3"/>
        <v>5.8560283908112513E-2</v>
      </c>
    </row>
    <row r="34" spans="1:10" x14ac:dyDescent="0.35">
      <c r="A34" t="s">
        <v>56</v>
      </c>
      <c r="B34" t="s">
        <v>57</v>
      </c>
      <c r="C34">
        <v>3.3465500262673402E-6</v>
      </c>
      <c r="D34">
        <v>3.3465500262673402E-6</v>
      </c>
      <c r="F34">
        <f t="shared" si="0"/>
        <v>3.7816663441029023E-6</v>
      </c>
      <c r="G34">
        <v>2.4339355402165801E-4</v>
      </c>
      <c r="H34">
        <f t="shared" si="1"/>
        <v>3.7732248607287697E-4</v>
      </c>
      <c r="I34">
        <f t="shared" si="2"/>
        <v>9.4283479778330076E-6</v>
      </c>
      <c r="J34">
        <f t="shared" si="3"/>
        <v>1.0654215818799609E-5</v>
      </c>
    </row>
  </sheetData>
  <pageMargins left="0.7" right="0.7" top="0.75" bottom="0.75" header="0.3" footer="0.3"/>
  <pageSetup paperSize="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Sivaramakrishnan Chandrasekaran</cp:lastModifiedBy>
  <dcterms:created xsi:type="dcterms:W3CDTF">2025-02-10T18:49:52Z</dcterms:created>
  <dcterms:modified xsi:type="dcterms:W3CDTF">2025-02-12T12:34:43Z</dcterms:modified>
</cp:coreProperties>
</file>